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05-11 Table " sheetId="1" r:id="rId1"/>
  </sheets>
  <definedNames>
    <definedName name="_xlnm.Print_Area" localSheetId="0">'جدول 05-11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7" i="1" s="1"/>
  <c r="D20" i="1"/>
  <c r="E18" i="1" s="1"/>
  <c r="B20" i="1"/>
  <c r="C15" i="1" s="1"/>
  <c r="H19" i="1"/>
  <c r="G19" i="1"/>
  <c r="H18" i="1"/>
  <c r="G18" i="1"/>
  <c r="H17" i="1"/>
  <c r="H16" i="1"/>
  <c r="G16" i="1"/>
  <c r="H15" i="1"/>
  <c r="G15" i="1"/>
  <c r="E15" i="1"/>
  <c r="H14" i="1"/>
  <c r="G14" i="1"/>
  <c r="C14" i="1"/>
  <c r="H13" i="1"/>
  <c r="G13" i="1"/>
  <c r="H12" i="1"/>
  <c r="G12" i="1"/>
  <c r="C12" i="1"/>
  <c r="H11" i="1"/>
  <c r="G11" i="1"/>
  <c r="H10" i="1"/>
  <c r="G10" i="1"/>
  <c r="H9" i="1"/>
  <c r="G9" i="1"/>
  <c r="E9" i="1"/>
  <c r="H8" i="1"/>
  <c r="G8" i="1"/>
  <c r="G20" i="1" s="1"/>
  <c r="C9" i="1" l="1"/>
  <c r="E12" i="1"/>
  <c r="C17" i="1"/>
  <c r="C20" i="1"/>
  <c r="C11" i="1"/>
  <c r="E14" i="1"/>
  <c r="C19" i="1"/>
  <c r="E20" i="1"/>
  <c r="E17" i="1"/>
  <c r="C8" i="1"/>
  <c r="E11" i="1"/>
  <c r="C16" i="1"/>
  <c r="E19" i="1"/>
  <c r="E8" i="1"/>
  <c r="C13" i="1"/>
  <c r="E16" i="1"/>
  <c r="C10" i="1"/>
  <c r="E13" i="1"/>
  <c r="C18" i="1"/>
  <c r="H20" i="1"/>
  <c r="I19" i="1" s="1"/>
  <c r="E10" i="1"/>
  <c r="I20" i="1" l="1"/>
  <c r="I17" i="1"/>
  <c r="I9" i="1"/>
  <c r="I12" i="1"/>
  <c r="I18" i="1"/>
  <c r="I10" i="1"/>
  <c r="I8" i="1"/>
  <c r="I16" i="1"/>
  <c r="I13" i="1"/>
  <c r="I14" i="1"/>
  <c r="I11" i="1"/>
  <c r="I15" i="1"/>
</calcChain>
</file>

<file path=xl/sharedStrings.xml><?xml version="1.0" encoding="utf-8"?>
<sst xmlns="http://schemas.openxmlformats.org/spreadsheetml/2006/main" count="50" uniqueCount="45">
  <si>
    <t>حركة المسافرين في مطار آل مكتوم الدولي حسب النوع والشهر*</t>
  </si>
  <si>
    <t>Passengers' Movement at Al Maktoum International by Type and Month*</t>
  </si>
  <si>
    <t>( 2020 )</t>
  </si>
  <si>
    <t>جدول ( 05 - 11 ) Table</t>
  </si>
  <si>
    <t>البيـــــان</t>
  </si>
  <si>
    <t>قادمون</t>
  </si>
  <si>
    <t>%</t>
  </si>
  <si>
    <t>مغـادرون</t>
  </si>
  <si>
    <t>عابــرون**</t>
  </si>
  <si>
    <t>المجموع</t>
  </si>
  <si>
    <t>Title</t>
  </si>
  <si>
    <t>Arrivals</t>
  </si>
  <si>
    <t>Departures</t>
  </si>
  <si>
    <t>Transit**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</si>
  <si>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</si>
  <si>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</si>
  <si>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</si>
  <si>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</si>
  <si>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</si>
  <si>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</si>
  <si>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</si>
  <si>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</si>
  <si>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</si>
  <si>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</si>
  <si>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</si>
  <si>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</si>
  <si>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</si>
  <si>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</si>
  <si>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</si>
  <si>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</si>
  <si>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</si>
  <si>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</si>
  <si>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</si>
  <si>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</si>
  <si>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</si>
  <si>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</si>
  <si>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</si>
  <si>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</si>
  <si>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</si>
  <si>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>* تم اغلاق مطار آل مكتوم الدولي بتاريخ 25/3/2020 ومازال الاغلاق مستمرا حتى اشعار آخر</t>
  </si>
  <si>
    <t>* airport closure on 25/3/2020 and the closure continues until further notice</t>
  </si>
  <si>
    <t xml:space="preserve">**  يشمل المتنقلون : المسافرون من وجهة واحدة والذاهبين إلى وجهة أخرى 
مع شركة طيران أخرى أو شركة الطيران نفسها دون المرور عبر الإجراءات الجمركية </t>
  </si>
  <si>
    <t xml:space="preserve">**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</si>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</sst>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8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12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/>
    </xf>
    <xf numFmtId="4" fontId="7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8" fillId="0" borderId="7" xfId="1" applyFont="1" applyBorder="1" applyAlignment="1">
      <alignment horizontal="right" vertical="center" indent="1"/>
    </xf>
    <xf numFmtId="3" fontId="7" fillId="0" borderId="7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horizontal="right" vertical="center" indent="2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right" vertical="top" readingOrder="2"/>
    </xf>
    <xf numFmtId="0" fontId="15" fillId="0" borderId="0" xfId="1" applyFont="1" applyAlignment="1">
      <alignment horizontal="right" vertical="top" wrapText="1" readingOrder="2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horizontal="left" vertical="top" wrapText="1" readingOrder="1"/>
    </xf>
    <xf numFmtId="0" fontId="15" fillId="0" borderId="0" xfId="1" applyFont="1" applyAlignment="1">
      <alignment horizontal="left" vertical="top" readingOrder="1"/>
    </xf>
    <xf numFmtId="0" fontId="16" fillId="0" borderId="0" xfId="1" applyFont="1" applyAlignment="1">
      <alignment vertical="top" wrapText="1"/>
    </xf>
    <xf numFmtId="0" fontId="15" fillId="0" borderId="0" xfId="1" applyFont="1" applyAlignment="1">
      <alignment horizontal="right" vertical="top" wrapText="1" readingOrder="2"/>
    </xf>
    <xf numFmtId="0" fontId="15" fillId="0" borderId="0" xfId="1" applyFont="1" applyAlignment="1">
      <alignment horizontal="left" vertical="top" wrapText="1" readingOrder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190500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362872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361950</xdr:colOff>
      <xdr:row>0</xdr:row>
      <xdr:rowOff>0</xdr:rowOff>
    </xdr:from>
    <xdr:to>
      <xdr:col>9</xdr:col>
      <xdr:colOff>723900</xdr:colOff>
      <xdr:row>0</xdr:row>
      <xdr:rowOff>552450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772322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showGridLines="0" rightToLeft="1" tabSelected="1" view="pageBreakPreview" topLeftCell="A10" zoomScale="130" zoomScaleNormal="75" zoomScaleSheetLayoutView="130" workbookViewId="0">
      <selection activeCell="C10" sqref="C10"/>
    </sheetView>
  </sheetViews>
  <sheetFormatPr defaultColWidth="9" defaultRowHeight="18.75"/>
  <cols>
    <col min="1" max="1" width="12" style="1" customWidth="1"/>
    <col min="2" max="9" width="13.42578125" style="1" customWidth="1"/>
    <col min="10" max="10" width="12.42578125" style="1" customWidth="1"/>
    <col min="11" max="33" width="9" style="1"/>
    <col min="34" max="16384" width="9" style="2"/>
  </cols>
  <sheetData>
    <row r="1" spans="1:33" ht="53.25" customHeight="1"/>
    <row r="2" spans="1:33" s="5" customFormat="1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0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12" customFormat="1" ht="18.75" customHeight="1">
      <c r="A5" s="8" t="s">
        <v>3</v>
      </c>
      <c r="B5" s="9"/>
      <c r="C5" s="9"/>
      <c r="D5" s="9"/>
      <c r="E5" s="9"/>
      <c r="F5" s="9"/>
      <c r="G5" s="9"/>
      <c r="H5" s="9"/>
      <c r="I5" s="9"/>
      <c r="J5" s="10"/>
      <c r="K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8" customFormat="1" ht="18.75" customHeight="1">
      <c r="A6" s="13" t="s">
        <v>4</v>
      </c>
      <c r="B6" s="14" t="s">
        <v>5</v>
      </c>
      <c r="C6" s="15" t="s">
        <v>6</v>
      </c>
      <c r="D6" s="14" t="s">
        <v>7</v>
      </c>
      <c r="E6" s="15" t="s">
        <v>6</v>
      </c>
      <c r="F6" s="14" t="s">
        <v>8</v>
      </c>
      <c r="G6" s="15" t="s">
        <v>6</v>
      </c>
      <c r="H6" s="14" t="s">
        <v>9</v>
      </c>
      <c r="I6" s="15" t="s">
        <v>6</v>
      </c>
      <c r="J6" s="16" t="s">
        <v>10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23" customFormat="1" ht="17.25" customHeight="1">
      <c r="A7" s="19"/>
      <c r="B7" s="20" t="s">
        <v>11</v>
      </c>
      <c r="C7" s="21"/>
      <c r="D7" s="20" t="s">
        <v>12</v>
      </c>
      <c r="E7" s="21"/>
      <c r="F7" s="20" t="s">
        <v>13</v>
      </c>
      <c r="G7" s="21"/>
      <c r="H7" s="20" t="s">
        <v>14</v>
      </c>
      <c r="I7" s="21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s="30" customFormat="1" ht="24.75" customHeight="1">
      <c r="A8" s="24" t="s">
        <v>15</v>
      </c>
      <c r="B8" s="25">
        <v>95033</v>
      </c>
      <c r="C8" s="26">
        <f>B8/$B$20*100</f>
        <v>46.009682885499878</v>
      </c>
      <c r="D8" s="25">
        <v>89492</v>
      </c>
      <c r="E8" s="26">
        <f>D8/$D$20*100</f>
        <v>42.163486454652535</v>
      </c>
      <c r="F8" s="25">
        <v>0</v>
      </c>
      <c r="G8" s="26">
        <f>F8/$F$20*100</f>
        <v>0</v>
      </c>
      <c r="H8" s="27">
        <f>SUM(B8,D8,F8)</f>
        <v>184525</v>
      </c>
      <c r="I8" s="28">
        <f>H8/H20*100</f>
        <v>42.706903694514587</v>
      </c>
      <c r="J8" s="29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30" customFormat="1" ht="24.75" customHeight="1">
      <c r="A9" s="31" t="s">
        <v>17</v>
      </c>
      <c r="B9" s="32">
        <v>67920</v>
      </c>
      <c r="C9" s="33">
        <f t="shared" ref="C9:C19" si="0">B9/$B$20*100</f>
        <v>32.883079157588959</v>
      </c>
      <c r="D9" s="32">
        <v>55156</v>
      </c>
      <c r="E9" s="33">
        <f t="shared" ref="E9:E19" si="1">D9/$D$20*100</f>
        <v>25.986336866902239</v>
      </c>
      <c r="F9" s="32">
        <v>13273</v>
      </c>
      <c r="G9" s="33">
        <f t="shared" ref="G9:G19" si="2">F9/$F$20*100</f>
        <v>100</v>
      </c>
      <c r="H9" s="34">
        <f t="shared" ref="H9:H19" si="3">SUM(B9,D9,F9)</f>
        <v>136349</v>
      </c>
      <c r="I9" s="35">
        <f>H9/H20*100</f>
        <v>31.556935980725481</v>
      </c>
      <c r="J9" s="36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0" customFormat="1" ht="24.75" customHeight="1">
      <c r="A10" s="24" t="s">
        <v>19</v>
      </c>
      <c r="B10" s="25">
        <v>43597</v>
      </c>
      <c r="C10" s="26">
        <f t="shared" si="0"/>
        <v>21.10723795691116</v>
      </c>
      <c r="D10" s="25">
        <v>67437</v>
      </c>
      <c r="E10" s="26">
        <f t="shared" si="1"/>
        <v>31.772438162544169</v>
      </c>
      <c r="F10" s="25">
        <v>0</v>
      </c>
      <c r="G10" s="26">
        <f t="shared" si="2"/>
        <v>0</v>
      </c>
      <c r="H10" s="27">
        <f t="shared" si="3"/>
        <v>111034</v>
      </c>
      <c r="I10" s="28">
        <f>H10/H20*100</f>
        <v>25.69797233337885</v>
      </c>
      <c r="J10" s="29" t="s">
        <v>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0" customFormat="1" ht="24.75" customHeight="1">
      <c r="A11" s="31" t="s">
        <v>21</v>
      </c>
      <c r="B11" s="32">
        <v>0</v>
      </c>
      <c r="C11" s="33">
        <f t="shared" si="0"/>
        <v>0</v>
      </c>
      <c r="D11" s="32">
        <v>165</v>
      </c>
      <c r="E11" s="33">
        <f t="shared" si="1"/>
        <v>7.7738515901060068E-2</v>
      </c>
      <c r="F11" s="32">
        <v>0</v>
      </c>
      <c r="G11" s="33">
        <f t="shared" si="2"/>
        <v>0</v>
      </c>
      <c r="H11" s="34">
        <f t="shared" si="3"/>
        <v>165</v>
      </c>
      <c r="I11" s="35">
        <f>H11/H20*100</f>
        <v>3.8187991381086063E-2</v>
      </c>
      <c r="J11" s="36" t="s">
        <v>22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0" customFormat="1" ht="24.75" customHeight="1">
      <c r="A12" s="24" t="s">
        <v>23</v>
      </c>
      <c r="B12" s="25">
        <v>0</v>
      </c>
      <c r="C12" s="26">
        <f t="shared" si="0"/>
        <v>0</v>
      </c>
      <c r="D12" s="25">
        <v>0</v>
      </c>
      <c r="E12" s="26">
        <f t="shared" si="1"/>
        <v>0</v>
      </c>
      <c r="F12" s="25">
        <v>0</v>
      </c>
      <c r="G12" s="26">
        <f t="shared" si="2"/>
        <v>0</v>
      </c>
      <c r="H12" s="27">
        <f t="shared" si="3"/>
        <v>0</v>
      </c>
      <c r="I12" s="28">
        <f>H12/H20*100</f>
        <v>0</v>
      </c>
      <c r="J12" s="29" t="s">
        <v>24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0" customFormat="1" ht="24.75" customHeight="1">
      <c r="A13" s="31" t="s">
        <v>25</v>
      </c>
      <c r="B13" s="32">
        <v>0</v>
      </c>
      <c r="C13" s="33">
        <f t="shared" si="0"/>
        <v>0</v>
      </c>
      <c r="D13" s="32">
        <v>0</v>
      </c>
      <c r="E13" s="33">
        <f t="shared" si="1"/>
        <v>0</v>
      </c>
      <c r="F13" s="32">
        <v>0</v>
      </c>
      <c r="G13" s="33">
        <f t="shared" si="2"/>
        <v>0</v>
      </c>
      <c r="H13" s="34">
        <f t="shared" si="3"/>
        <v>0</v>
      </c>
      <c r="I13" s="35">
        <f>H13/H20*100</f>
        <v>0</v>
      </c>
      <c r="J13" s="36" t="s">
        <v>26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0" customFormat="1" ht="24.75" customHeight="1">
      <c r="A14" s="24" t="s">
        <v>27</v>
      </c>
      <c r="B14" s="25">
        <v>0</v>
      </c>
      <c r="C14" s="26">
        <f t="shared" si="0"/>
        <v>0</v>
      </c>
      <c r="D14" s="25">
        <v>0</v>
      </c>
      <c r="E14" s="26">
        <f t="shared" si="1"/>
        <v>0</v>
      </c>
      <c r="F14" s="25">
        <v>0</v>
      </c>
      <c r="G14" s="26">
        <f t="shared" si="2"/>
        <v>0</v>
      </c>
      <c r="H14" s="27">
        <f t="shared" si="3"/>
        <v>0</v>
      </c>
      <c r="I14" s="28">
        <f>H14/H20*100</f>
        <v>0</v>
      </c>
      <c r="J14" s="29" t="s">
        <v>28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0" customFormat="1" ht="24.75" customHeight="1">
      <c r="A15" s="31" t="s">
        <v>29</v>
      </c>
      <c r="B15" s="32">
        <v>0</v>
      </c>
      <c r="C15" s="33">
        <f t="shared" si="0"/>
        <v>0</v>
      </c>
      <c r="D15" s="32">
        <v>0</v>
      </c>
      <c r="E15" s="33">
        <f t="shared" si="1"/>
        <v>0</v>
      </c>
      <c r="F15" s="32">
        <v>0</v>
      </c>
      <c r="G15" s="33">
        <f t="shared" si="2"/>
        <v>0</v>
      </c>
      <c r="H15" s="34">
        <f t="shared" si="3"/>
        <v>0</v>
      </c>
      <c r="I15" s="35">
        <f>H15/H20*100</f>
        <v>0</v>
      </c>
      <c r="J15" s="36" t="s">
        <v>30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0" customFormat="1" ht="24.75" customHeight="1">
      <c r="A16" s="24" t="s">
        <v>31</v>
      </c>
      <c r="B16" s="25">
        <v>0</v>
      </c>
      <c r="C16" s="26">
        <f t="shared" si="0"/>
        <v>0</v>
      </c>
      <c r="D16" s="25">
        <v>0</v>
      </c>
      <c r="E16" s="26">
        <f t="shared" si="1"/>
        <v>0</v>
      </c>
      <c r="F16" s="25">
        <v>0</v>
      </c>
      <c r="G16" s="26">
        <f t="shared" si="2"/>
        <v>0</v>
      </c>
      <c r="H16" s="27">
        <f t="shared" si="3"/>
        <v>0</v>
      </c>
      <c r="I16" s="28">
        <f>H16/H20*100</f>
        <v>0</v>
      </c>
      <c r="J16" s="29" t="s">
        <v>32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30" customFormat="1" ht="24.75" customHeight="1">
      <c r="A17" s="31" t="s">
        <v>33</v>
      </c>
      <c r="B17" s="32">
        <v>0</v>
      </c>
      <c r="C17" s="33">
        <f t="shared" si="0"/>
        <v>0</v>
      </c>
      <c r="D17" s="32">
        <v>0</v>
      </c>
      <c r="E17" s="33">
        <f t="shared" si="1"/>
        <v>0</v>
      </c>
      <c r="F17" s="32">
        <v>0</v>
      </c>
      <c r="G17" s="33">
        <f t="shared" si="2"/>
        <v>0</v>
      </c>
      <c r="H17" s="34">
        <f t="shared" si="3"/>
        <v>0</v>
      </c>
      <c r="I17" s="35">
        <f>H17/H20*100</f>
        <v>0</v>
      </c>
      <c r="J17" s="36" t="s">
        <v>34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0" customFormat="1" ht="22.5" customHeight="1">
      <c r="A18" s="24" t="s">
        <v>35</v>
      </c>
      <c r="B18" s="25">
        <v>0</v>
      </c>
      <c r="C18" s="26">
        <f t="shared" si="0"/>
        <v>0</v>
      </c>
      <c r="D18" s="25">
        <v>0</v>
      </c>
      <c r="E18" s="26">
        <f t="shared" si="1"/>
        <v>0</v>
      </c>
      <c r="F18" s="25">
        <v>0</v>
      </c>
      <c r="G18" s="26">
        <f t="shared" si="2"/>
        <v>0</v>
      </c>
      <c r="H18" s="27">
        <f t="shared" si="3"/>
        <v>0</v>
      </c>
      <c r="I18" s="28">
        <f>H18/H20*100</f>
        <v>0</v>
      </c>
      <c r="J18" s="29" t="s">
        <v>36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30" customFormat="1" ht="24.75" customHeight="1">
      <c r="A19" s="31" t="s">
        <v>37</v>
      </c>
      <c r="B19" s="32">
        <v>0</v>
      </c>
      <c r="C19" s="33">
        <f t="shared" si="0"/>
        <v>0</v>
      </c>
      <c r="D19" s="32">
        <v>0</v>
      </c>
      <c r="E19" s="33">
        <f t="shared" si="1"/>
        <v>0</v>
      </c>
      <c r="F19" s="32">
        <v>0</v>
      </c>
      <c r="G19" s="33">
        <f t="shared" si="2"/>
        <v>0</v>
      </c>
      <c r="H19" s="34">
        <f t="shared" si="3"/>
        <v>0</v>
      </c>
      <c r="I19" s="35">
        <f>H19/H20*100</f>
        <v>0</v>
      </c>
      <c r="J19" s="36" t="s">
        <v>38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41" customFormat="1" ht="22.5" customHeight="1">
      <c r="A20" s="37" t="s">
        <v>9</v>
      </c>
      <c r="B20" s="38">
        <f>SUM(B8:B19)</f>
        <v>206550</v>
      </c>
      <c r="C20" s="39">
        <f>SUM(B20/$B$20*100)</f>
        <v>100</v>
      </c>
      <c r="D20" s="38">
        <f>SUM(D8:D19)</f>
        <v>212250</v>
      </c>
      <c r="E20" s="39">
        <f>SUM(D20/$D$20*100)</f>
        <v>100</v>
      </c>
      <c r="F20" s="38">
        <f>SUM(F8:F19)</f>
        <v>13273</v>
      </c>
      <c r="G20" s="39">
        <f>SUM(G8:G19)</f>
        <v>100</v>
      </c>
      <c r="H20" s="38">
        <f>SUM(B20,D20,F20)</f>
        <v>432073</v>
      </c>
      <c r="I20" s="39">
        <f>SUM(H20/$H$20*100)</f>
        <v>100</v>
      </c>
      <c r="J20" s="40" t="s">
        <v>14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41" customFormat="1" ht="3" customHeight="1">
      <c r="A21" s="42"/>
      <c r="B21" s="43"/>
      <c r="C21" s="44"/>
      <c r="D21" s="43"/>
      <c r="E21" s="45"/>
      <c r="F21" s="43"/>
      <c r="G21" s="45"/>
      <c r="H21" s="43"/>
      <c r="I21" s="45"/>
      <c r="J21" s="4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51" customFormat="1" ht="15.95" customHeight="1">
      <c r="A22" s="46" t="s">
        <v>39</v>
      </c>
      <c r="B22" s="47"/>
      <c r="C22" s="47"/>
      <c r="D22" s="47"/>
      <c r="E22" s="48"/>
      <c r="F22" s="49"/>
      <c r="G22" s="49"/>
      <c r="H22" s="49"/>
      <c r="I22" s="49"/>
      <c r="J22" s="50" t="s">
        <v>40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3" s="51" customFormat="1" ht="33" customHeight="1">
      <c r="A23" s="52" t="s">
        <v>41</v>
      </c>
      <c r="B23" s="52"/>
      <c r="C23" s="52"/>
      <c r="D23" s="52"/>
      <c r="E23" s="48"/>
      <c r="F23" s="53" t="s">
        <v>42</v>
      </c>
      <c r="G23" s="53"/>
      <c r="H23" s="53"/>
      <c r="I23" s="53"/>
      <c r="J23" s="53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s="57" customFormat="1" ht="21.75" customHeight="1">
      <c r="A24" s="54" t="s">
        <v>43</v>
      </c>
      <c r="B24" s="55"/>
      <c r="C24" s="55"/>
      <c r="D24" s="55"/>
      <c r="E24" s="55"/>
      <c r="F24" s="55"/>
      <c r="G24" s="55"/>
      <c r="H24" s="55"/>
      <c r="I24" s="55"/>
      <c r="J24" s="56" t="s">
        <v>44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s="30" customFormat="1">
      <c r="A25" s="55"/>
      <c r="B25" s="55"/>
      <c r="C25" s="55"/>
      <c r="D25" s="55"/>
      <c r="E25" s="55"/>
      <c r="F25" s="55"/>
      <c r="G25" s="55"/>
      <c r="H25" s="58"/>
      <c r="I25" s="55"/>
      <c r="J25" s="5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7" spans="1:33" s="30" customFormat="1">
      <c r="A27" s="1"/>
      <c r="B27" s="59"/>
      <c r="C27" s="59"/>
      <c r="D27" s="59"/>
      <c r="E27" s="59"/>
      <c r="F27" s="59"/>
      <c r="G27" s="59"/>
      <c r="H27" s="59"/>
      <c r="I27" s="5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3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30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3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3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3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3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3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3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3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3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3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3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3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3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3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3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3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3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3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3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3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3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3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3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3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3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3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3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3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3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3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3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3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3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3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3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3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30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30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30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30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30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30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30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30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30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30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30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30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30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30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30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0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0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0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0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0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0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0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0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0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0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0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0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0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0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0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0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0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0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0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6:A7"/>
    <mergeCell ref="C6:C7"/>
    <mergeCell ref="E6:E7"/>
    <mergeCell ref="G6:G7"/>
    <mergeCell ref="I6:I7"/>
    <mergeCell ref="J6:J7"/>
  </mergeCells>
  <printOptions horizontalCentered="1"/>
  <pageMargins left="0.5" right="0.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 آل مكتوم الدولي حسب النوع والشهر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1465FDD3-0E26-46D7-914C-D52068BEF2E7}"/>
</file>

<file path=customXml/itemProps2.xml><?xml version="1.0" encoding="utf-8"?>
<ds:datastoreItem xmlns:ds="http://schemas.openxmlformats.org/officeDocument/2006/customXml" ds:itemID="{3174267E-36AB-4032-AEAD-5538FBF0674B}"/>
</file>

<file path=customXml/itemProps3.xml><?xml version="1.0" encoding="utf-8"?>
<ds:datastoreItem xmlns:ds="http://schemas.openxmlformats.org/officeDocument/2006/customXml" ds:itemID="{D31718A0-0525-4D28-BDD4-DBD7B1DDD887}"/>
</file>

<file path=customXml/itemProps4.xml><?xml version="1.0" encoding="utf-8"?>
<ds:datastoreItem xmlns:ds="http://schemas.openxmlformats.org/officeDocument/2006/customXml" ds:itemID="{FF64B942-2DE7-4E16-B34F-D782B9E5A1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 </vt:lpstr>
      <vt:lpstr>'جدول 05-11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Passengers' Movement at Al Maktoum International by Type and Month</dc:title>
  <dc:creator>Afaf Kamal Mahmood</dc:creator>
  <cp:lastModifiedBy>Afaf Kamal Mahmood</cp:lastModifiedBy>
  <dcterms:created xsi:type="dcterms:W3CDTF">2021-03-30T05:30:40Z</dcterms:created>
  <dcterms:modified xsi:type="dcterms:W3CDTF">2021-03-30T05:30:53Z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